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15" yWindow="435" windowWidth="20730" windowHeight="11760" tabRatio="500"/>
  </bookViews>
  <sheets>
    <sheet name="Table 1 -Sporocarps" sheetId="1" r:id="rId1"/>
    <sheet name="Table 2 - Colonization" sheetId="3" r:id="rId2"/>
    <sheet name="Table 3 - Composition" sheetId="4" r:id="rId3"/>
    <sheet name="Table 4 - t-test calcs" sheetId="6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6" l="1"/>
  <c r="D18" i="6"/>
  <c r="C9" i="4"/>
  <c r="C14" i="4"/>
  <c r="C15" i="4"/>
  <c r="C17" i="4"/>
  <c r="C19" i="4"/>
  <c r="B9" i="4"/>
  <c r="B14" i="4"/>
  <c r="B15" i="4"/>
  <c r="B16" i="4"/>
  <c r="B18" i="4"/>
  <c r="B19" i="4"/>
  <c r="I34" i="3"/>
  <c r="C34" i="3"/>
  <c r="F36" i="3"/>
  <c r="I18" i="3"/>
  <c r="C18" i="3"/>
  <c r="F20" i="3"/>
</calcChain>
</file>

<file path=xl/sharedStrings.xml><?xml version="1.0" encoding="utf-8"?>
<sst xmlns="http://schemas.openxmlformats.org/spreadsheetml/2006/main" count="215" uniqueCount="67">
  <si>
    <t>Texture</t>
  </si>
  <si>
    <t>Hyphae</t>
  </si>
  <si>
    <t>Identified/Unidentified Sporocarps (# of each)</t>
  </si>
  <si>
    <t>Tip shape</t>
  </si>
  <si>
    <t>Morphotype</t>
  </si>
  <si>
    <t>Mantle Color</t>
  </si>
  <si>
    <t>Dish #</t>
  </si>
  <si>
    <t>Description</t>
  </si>
  <si>
    <t>Root Tips</t>
  </si>
  <si>
    <t>Colonized</t>
  </si>
  <si>
    <t>Uncolonized</t>
  </si>
  <si>
    <t>ECM Morphotype Composition</t>
  </si>
  <si>
    <t>Raw Data</t>
  </si>
  <si>
    <t>Brown bolete (Godstalk?)</t>
  </si>
  <si>
    <t>Beige-whitish mushroom (Coincap?)</t>
  </si>
  <si>
    <t>Grey mushroom (Tiger-top?)</t>
  </si>
  <si>
    <r>
      <t xml:space="preserve">Green-gry mushroom </t>
    </r>
    <r>
      <rPr>
        <i/>
        <sz val="12"/>
        <color theme="1"/>
        <rFont val="Calibri"/>
        <scheme val="minor"/>
      </rPr>
      <t>(Lactarius</t>
    </r>
    <r>
      <rPr>
        <sz val="12"/>
        <color theme="1"/>
        <rFont val="Calibri"/>
        <family val="2"/>
        <scheme val="minor"/>
      </rPr>
      <t xml:space="preserve"> species)</t>
    </r>
  </si>
  <si>
    <r>
      <t>Naked brimcap (</t>
    </r>
    <r>
      <rPr>
        <i/>
        <sz val="12"/>
        <color theme="1"/>
        <rFont val="Calibri"/>
        <scheme val="minor"/>
      </rPr>
      <t>Paxillus involutus</t>
    </r>
    <r>
      <rPr>
        <sz val="12"/>
        <color theme="1"/>
        <rFont val="Calibri"/>
        <family val="2"/>
        <scheme val="minor"/>
      </rPr>
      <t>)</t>
    </r>
  </si>
  <si>
    <r>
      <t xml:space="preserve">Whitish-pink mushroom </t>
    </r>
    <r>
      <rPr>
        <i/>
        <sz val="12"/>
        <color theme="1"/>
        <rFont val="Calibri"/>
        <scheme val="minor"/>
      </rPr>
      <t>(Amanita</t>
    </r>
    <r>
      <rPr>
        <sz val="12"/>
        <color theme="1"/>
        <rFont val="Calibri"/>
        <family val="2"/>
        <scheme val="minor"/>
      </rPr>
      <t xml:space="preserve"> species)</t>
    </r>
  </si>
  <si>
    <t>Host Species 1: Red oak</t>
  </si>
  <si>
    <t>Host Species 2: White pine</t>
  </si>
  <si>
    <t>Cenococcum</t>
  </si>
  <si>
    <t>Beige 1</t>
  </si>
  <si>
    <t>White 1</t>
  </si>
  <si>
    <t>Copper 1</t>
  </si>
  <si>
    <t>straight</t>
  </si>
  <si>
    <t>black</t>
  </si>
  <si>
    <t>smooth</t>
  </si>
  <si>
    <t>many</t>
  </si>
  <si>
    <t>beige</t>
  </si>
  <si>
    <t>bent</t>
  </si>
  <si>
    <t>a few</t>
  </si>
  <si>
    <t>dull white</t>
  </si>
  <si>
    <t>beaded</t>
  </si>
  <si>
    <t>none</t>
  </si>
  <si>
    <t>yellow-shiny</t>
  </si>
  <si>
    <t>velvety</t>
  </si>
  <si>
    <t>nonoe</t>
  </si>
  <si>
    <t>Uncolonized (per dish)</t>
  </si>
  <si>
    <t>Tree core # (1-6)</t>
  </si>
  <si>
    <t>olive</t>
  </si>
  <si>
    <t>grainy</t>
  </si>
  <si>
    <t>Host 1: Red oak</t>
  </si>
  <si>
    <t>Host 2: White pine</t>
  </si>
  <si>
    <t xml:space="preserve">Total uncolonized root tip # = </t>
  </si>
  <si>
    <t xml:space="preserve">Total colonized root tip # = </t>
  </si>
  <si>
    <t>Total % colonization =</t>
  </si>
  <si>
    <t>Olive 1</t>
  </si>
  <si>
    <t>Olive</t>
  </si>
  <si>
    <t>% colonization/morphotype</t>
  </si>
  <si>
    <t>Total root tips/morphotype</t>
  </si>
  <si>
    <t>Total colonization by all morphotypes =</t>
  </si>
  <si>
    <t>Total % colonization by all morphotypes =</t>
  </si>
  <si>
    <t>Colonized/core</t>
  </si>
  <si>
    <t>Colonized/dish</t>
  </si>
  <si>
    <t>t-test Colonization Data</t>
  </si>
  <si>
    <t>Total colonized root tip # =</t>
  </si>
  <si>
    <t xml:space="preserve">Mean = </t>
  </si>
  <si>
    <t>ΣY =</t>
  </si>
  <si>
    <t>ΣY squared =</t>
  </si>
  <si>
    <t>(ΣY) squared =</t>
  </si>
  <si>
    <t>Σy squared =</t>
  </si>
  <si>
    <t>s squared =</t>
  </si>
  <si>
    <t>Preliminary Calculations</t>
  </si>
  <si>
    <t>tcalc = 0.87</t>
  </si>
  <si>
    <t>Accept Ho</t>
  </si>
  <si>
    <t>tcrit (∞ = 0.05) = 2.228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</si>
</sst>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i/>
      <sz val="14"/>
      <color theme="1"/>
      <name val="Calibri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4"/>
      <color rgb="FF000000"/>
      <name val="Calibri"/>
      <scheme val="minor"/>
    </font>
    <font>
      <b/>
      <i/>
      <sz val="14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0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0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13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5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/>
    <xf numFmtId="0" fontId="3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12" sqref="E12"/>
    </sheetView>
  </sheetViews>
  <sheetFormatPr defaultColWidth="10.875" defaultRowHeight="23.25" x14ac:dyDescent="0.35"/>
  <cols>
    <col min="1" max="1" width="36" style="5" bestFit="1" customWidth="1"/>
    <col min="2" max="2" width="34.125" style="5" bestFit="1" customWidth="1"/>
    <col min="3" max="16384" width="10.875" style="5"/>
  </cols>
  <sheetData>
    <row r="1" spans="1:2" s="4" customFormat="1" x14ac:dyDescent="0.35">
      <c r="A1" s="39" t="s">
        <v>2</v>
      </c>
      <c r="B1" s="39"/>
    </row>
    <row r="2" spans="1:2" x14ac:dyDescent="0.35">
      <c r="A2" s="2" t="s">
        <v>19</v>
      </c>
      <c r="B2" s="2" t="s">
        <v>20</v>
      </c>
    </row>
    <row r="3" spans="1:2" x14ac:dyDescent="0.35">
      <c r="A3" s="11" t="s">
        <v>14</v>
      </c>
      <c r="B3" s="11" t="s">
        <v>13</v>
      </c>
    </row>
    <row r="4" spans="1:2" x14ac:dyDescent="0.35">
      <c r="A4" s="11" t="s">
        <v>15</v>
      </c>
      <c r="B4" s="11" t="s">
        <v>16</v>
      </c>
    </row>
    <row r="5" spans="1:2" x14ac:dyDescent="0.35">
      <c r="A5" s="11" t="s">
        <v>18</v>
      </c>
      <c r="B5" s="11"/>
    </row>
    <row r="6" spans="1:2" x14ac:dyDescent="0.35">
      <c r="A6" s="11" t="s">
        <v>17</v>
      </c>
      <c r="B6" s="11"/>
    </row>
    <row r="7" spans="1:2" x14ac:dyDescent="0.35">
      <c r="A7" s="11"/>
      <c r="B7" s="11"/>
    </row>
    <row r="8" spans="1:2" x14ac:dyDescent="0.35">
      <c r="A8" s="11"/>
      <c r="B8" s="11"/>
    </row>
    <row r="9" spans="1:2" x14ac:dyDescent="0.35">
      <c r="A9" s="11"/>
      <c r="B9" s="11"/>
    </row>
    <row r="10" spans="1:2" x14ac:dyDescent="0.35">
      <c r="A10" s="11"/>
      <c r="B10" s="11"/>
    </row>
    <row r="11" spans="1:2" x14ac:dyDescent="0.35">
      <c r="A11" s="11"/>
      <c r="B11" s="11"/>
    </row>
    <row r="12" spans="1:2" x14ac:dyDescent="0.35">
      <c r="A12" s="11"/>
      <c r="B12" s="11"/>
    </row>
    <row r="13" spans="1:2" x14ac:dyDescent="0.35">
      <c r="A13" s="11"/>
      <c r="B13" s="11"/>
    </row>
    <row r="14" spans="1:2" x14ac:dyDescent="0.35">
      <c r="A14" s="11"/>
      <c r="B14" s="11"/>
    </row>
    <row r="15" spans="1:2" x14ac:dyDescent="0.35">
      <c r="A15" s="11"/>
      <c r="B15" s="11"/>
    </row>
    <row r="16" spans="1:2" x14ac:dyDescent="0.35">
      <c r="A16" s="11"/>
      <c r="B16" s="11"/>
    </row>
    <row r="17" spans="1:2" x14ac:dyDescent="0.35">
      <c r="A17" s="11"/>
      <c r="B17" s="11"/>
    </row>
    <row r="18" spans="1:2" x14ac:dyDescent="0.35">
      <c r="A18" s="11"/>
      <c r="B18" s="11"/>
    </row>
    <row r="19" spans="1:2" x14ac:dyDescent="0.35">
      <c r="A19" s="11"/>
      <c r="B19" s="11"/>
    </row>
    <row r="20" spans="1:2" x14ac:dyDescent="0.35">
      <c r="A20" s="11"/>
      <c r="B20" s="11"/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K24" sqref="K24"/>
    </sheetView>
  </sheetViews>
  <sheetFormatPr defaultColWidth="10.875" defaultRowHeight="18.75" x14ac:dyDescent="0.3"/>
  <cols>
    <col min="1" max="1" width="16.875" style="1" bestFit="1" customWidth="1"/>
    <col min="2" max="2" width="7" style="1" bestFit="1" customWidth="1"/>
    <col min="3" max="3" width="19.5" style="1" bestFit="1" customWidth="1"/>
    <col min="4" max="4" width="13.125" style="1" bestFit="1" customWidth="1"/>
    <col min="5" max="5" width="13.5" style="1" bestFit="1" customWidth="1"/>
    <col min="6" max="6" width="10.125" style="1" bestFit="1" customWidth="1"/>
    <col min="7" max="7" width="8.375" style="1" bestFit="1" customWidth="1"/>
    <col min="8" max="8" width="8.5" style="1" bestFit="1" customWidth="1"/>
    <col min="9" max="9" width="10.5" style="1" bestFit="1" customWidth="1"/>
    <col min="10" max="10" width="10.5" style="1" customWidth="1"/>
    <col min="11" max="16384" width="10.875" style="1"/>
  </cols>
  <sheetData>
    <row r="1" spans="1:10" ht="21" x14ac:dyDescent="0.35">
      <c r="A1" s="39" t="s">
        <v>12</v>
      </c>
      <c r="B1" s="44"/>
      <c r="C1" s="44"/>
      <c r="D1" s="44"/>
      <c r="E1" s="44"/>
      <c r="F1" s="44"/>
      <c r="G1" s="44"/>
      <c r="H1" s="44"/>
      <c r="I1" s="44"/>
      <c r="J1" s="27"/>
    </row>
    <row r="2" spans="1:10" x14ac:dyDescent="0.3">
      <c r="A2" s="45" t="s">
        <v>42</v>
      </c>
      <c r="B2" s="46"/>
      <c r="C2" s="21" t="s">
        <v>8</v>
      </c>
      <c r="D2" s="23"/>
      <c r="E2" s="43" t="s">
        <v>7</v>
      </c>
      <c r="F2" s="43"/>
      <c r="G2" s="43"/>
      <c r="H2" s="43"/>
      <c r="I2" s="21" t="s">
        <v>8</v>
      </c>
      <c r="J2" s="6"/>
    </row>
    <row r="3" spans="1:10" x14ac:dyDescent="0.3">
      <c r="A3" s="2" t="s">
        <v>39</v>
      </c>
      <c r="B3" s="2" t="s">
        <v>6</v>
      </c>
      <c r="C3" s="2" t="s">
        <v>10</v>
      </c>
      <c r="D3" s="2" t="s">
        <v>4</v>
      </c>
      <c r="E3" s="7" t="s">
        <v>5</v>
      </c>
      <c r="F3" s="7" t="s">
        <v>3</v>
      </c>
      <c r="G3" s="7" t="s">
        <v>0</v>
      </c>
      <c r="H3" s="7" t="s">
        <v>1</v>
      </c>
      <c r="I3" s="2" t="s">
        <v>9</v>
      </c>
      <c r="J3" s="3"/>
    </row>
    <row r="4" spans="1:10" x14ac:dyDescent="0.3">
      <c r="A4" s="3">
        <v>1</v>
      </c>
      <c r="B4" s="3">
        <v>1</v>
      </c>
      <c r="C4" s="3">
        <v>65</v>
      </c>
      <c r="D4" s="13" t="s">
        <v>21</v>
      </c>
      <c r="E4" s="14" t="s">
        <v>26</v>
      </c>
      <c r="F4" s="14" t="s">
        <v>25</v>
      </c>
      <c r="G4" s="14" t="s">
        <v>27</v>
      </c>
      <c r="H4" s="14" t="s">
        <v>28</v>
      </c>
      <c r="I4" s="3">
        <v>180</v>
      </c>
      <c r="J4" s="3"/>
    </row>
    <row r="5" spans="1:10" x14ac:dyDescent="0.3">
      <c r="A5" s="3"/>
      <c r="B5" s="3"/>
      <c r="C5" s="3"/>
      <c r="D5" s="14" t="s">
        <v>22</v>
      </c>
      <c r="E5" s="14" t="s">
        <v>29</v>
      </c>
      <c r="F5" s="14" t="s">
        <v>30</v>
      </c>
      <c r="G5" s="14" t="s">
        <v>27</v>
      </c>
      <c r="H5" s="14" t="s">
        <v>31</v>
      </c>
      <c r="I5" s="3">
        <v>29</v>
      </c>
      <c r="J5" s="3"/>
    </row>
    <row r="6" spans="1:10" x14ac:dyDescent="0.3">
      <c r="A6" s="3">
        <v>2</v>
      </c>
      <c r="B6" s="3">
        <v>1</v>
      </c>
      <c r="C6" s="3">
        <v>72</v>
      </c>
      <c r="D6" s="13" t="s">
        <v>21</v>
      </c>
      <c r="E6" s="14" t="s">
        <v>26</v>
      </c>
      <c r="F6" s="14" t="s">
        <v>25</v>
      </c>
      <c r="G6" s="14" t="s">
        <v>27</v>
      </c>
      <c r="H6" s="14" t="s">
        <v>28</v>
      </c>
      <c r="I6" s="3">
        <v>46</v>
      </c>
      <c r="J6" s="3"/>
    </row>
    <row r="7" spans="1:10" x14ac:dyDescent="0.3">
      <c r="A7" s="3"/>
      <c r="B7" s="3"/>
      <c r="C7" s="3"/>
      <c r="D7" s="14" t="s">
        <v>22</v>
      </c>
      <c r="E7" s="14" t="s">
        <v>29</v>
      </c>
      <c r="F7" s="14" t="s">
        <v>30</v>
      </c>
      <c r="G7" s="14" t="s">
        <v>27</v>
      </c>
      <c r="H7" s="14" t="s">
        <v>31</v>
      </c>
      <c r="I7" s="3">
        <v>37</v>
      </c>
      <c r="J7" s="3"/>
    </row>
    <row r="8" spans="1:10" x14ac:dyDescent="0.3">
      <c r="A8" s="3">
        <v>3</v>
      </c>
      <c r="B8" s="3">
        <v>1</v>
      </c>
      <c r="C8" s="3">
        <v>71</v>
      </c>
      <c r="D8" s="13" t="s">
        <v>21</v>
      </c>
      <c r="E8" s="14" t="s">
        <v>26</v>
      </c>
      <c r="F8" s="14" t="s">
        <v>25</v>
      </c>
      <c r="G8" s="14" t="s">
        <v>27</v>
      </c>
      <c r="H8" s="14" t="s">
        <v>28</v>
      </c>
      <c r="I8" s="3">
        <v>117</v>
      </c>
      <c r="J8" s="3"/>
    </row>
    <row r="9" spans="1:10" x14ac:dyDescent="0.3">
      <c r="A9" s="3"/>
      <c r="B9" s="3">
        <v>2</v>
      </c>
      <c r="C9" s="3">
        <v>94</v>
      </c>
      <c r="D9" s="13" t="s">
        <v>21</v>
      </c>
      <c r="E9" s="14" t="s">
        <v>26</v>
      </c>
      <c r="F9" s="14" t="s">
        <v>25</v>
      </c>
      <c r="G9" s="14" t="s">
        <v>27</v>
      </c>
      <c r="H9" s="14" t="s">
        <v>28</v>
      </c>
      <c r="I9" s="3">
        <v>65</v>
      </c>
      <c r="J9" s="3"/>
    </row>
    <row r="10" spans="1:10" x14ac:dyDescent="0.3">
      <c r="A10" s="3"/>
      <c r="B10" s="3"/>
      <c r="C10" s="3"/>
      <c r="D10" s="14" t="s">
        <v>24</v>
      </c>
      <c r="E10" s="14" t="s">
        <v>35</v>
      </c>
      <c r="F10" s="14" t="s">
        <v>30</v>
      </c>
      <c r="G10" s="14" t="s">
        <v>36</v>
      </c>
      <c r="H10" s="14" t="s">
        <v>37</v>
      </c>
      <c r="I10" s="3">
        <v>14</v>
      </c>
      <c r="J10" s="3"/>
    </row>
    <row r="11" spans="1:10" x14ac:dyDescent="0.3">
      <c r="A11" s="3">
        <v>4</v>
      </c>
      <c r="B11" s="3">
        <v>1</v>
      </c>
      <c r="C11" s="3">
        <v>43</v>
      </c>
      <c r="D11" s="13" t="s">
        <v>21</v>
      </c>
      <c r="E11" s="14" t="s">
        <v>26</v>
      </c>
      <c r="F11" s="14" t="s">
        <v>25</v>
      </c>
      <c r="G11" s="14" t="s">
        <v>27</v>
      </c>
      <c r="H11" s="14" t="s">
        <v>28</v>
      </c>
      <c r="I11" s="3">
        <v>104</v>
      </c>
      <c r="J11" s="3"/>
    </row>
    <row r="12" spans="1:10" x14ac:dyDescent="0.3">
      <c r="A12" s="3"/>
      <c r="B12" s="3">
        <v>2</v>
      </c>
      <c r="C12" s="3">
        <v>12</v>
      </c>
      <c r="D12" s="14" t="s">
        <v>23</v>
      </c>
      <c r="E12" s="14" t="s">
        <v>32</v>
      </c>
      <c r="F12" s="14" t="s">
        <v>30</v>
      </c>
      <c r="G12" s="14" t="s">
        <v>33</v>
      </c>
      <c r="H12" s="14" t="s">
        <v>34</v>
      </c>
      <c r="I12" s="3">
        <v>45</v>
      </c>
      <c r="J12" s="3"/>
    </row>
    <row r="13" spans="1:10" x14ac:dyDescent="0.3">
      <c r="A13" s="3">
        <v>5</v>
      </c>
      <c r="B13" s="3">
        <v>1</v>
      </c>
      <c r="C13" s="3">
        <v>39</v>
      </c>
      <c r="D13" s="13" t="s">
        <v>21</v>
      </c>
      <c r="E13" s="14" t="s">
        <v>26</v>
      </c>
      <c r="F13" s="14" t="s">
        <v>25</v>
      </c>
      <c r="G13" s="14" t="s">
        <v>27</v>
      </c>
      <c r="H13" s="14" t="s">
        <v>28</v>
      </c>
      <c r="I13" s="3">
        <v>78</v>
      </c>
      <c r="J13" s="3"/>
    </row>
    <row r="14" spans="1:10" x14ac:dyDescent="0.3">
      <c r="A14" s="3"/>
      <c r="B14" s="3"/>
      <c r="C14" s="3"/>
      <c r="D14" s="14" t="s">
        <v>22</v>
      </c>
      <c r="E14" s="14" t="s">
        <v>29</v>
      </c>
      <c r="F14" s="14" t="s">
        <v>30</v>
      </c>
      <c r="G14" s="14" t="s">
        <v>27</v>
      </c>
      <c r="H14" s="14" t="s">
        <v>31</v>
      </c>
      <c r="I14" s="3">
        <v>44</v>
      </c>
      <c r="J14" s="3"/>
    </row>
    <row r="15" spans="1:10" x14ac:dyDescent="0.3">
      <c r="A15" s="3"/>
      <c r="B15" s="3">
        <v>2</v>
      </c>
      <c r="C15" s="3">
        <v>26</v>
      </c>
      <c r="D15" s="14" t="s">
        <v>23</v>
      </c>
      <c r="E15" s="14" t="s">
        <v>32</v>
      </c>
      <c r="F15" s="14" t="s">
        <v>30</v>
      </c>
      <c r="G15" s="14" t="s">
        <v>33</v>
      </c>
      <c r="H15" s="14" t="s">
        <v>34</v>
      </c>
      <c r="I15" s="3">
        <v>64</v>
      </c>
      <c r="J15" s="3"/>
    </row>
    <row r="16" spans="1:10" x14ac:dyDescent="0.3">
      <c r="A16" s="3">
        <v>6</v>
      </c>
      <c r="B16" s="3">
        <v>1</v>
      </c>
      <c r="C16" s="3">
        <v>58</v>
      </c>
      <c r="D16" s="13" t="s">
        <v>21</v>
      </c>
      <c r="E16" s="14" t="s">
        <v>26</v>
      </c>
      <c r="F16" s="14" t="s">
        <v>25</v>
      </c>
      <c r="G16" s="14" t="s">
        <v>27</v>
      </c>
      <c r="H16" s="14" t="s">
        <v>28</v>
      </c>
      <c r="I16" s="3">
        <v>83</v>
      </c>
      <c r="J16" s="3"/>
    </row>
    <row r="17" spans="1:10" x14ac:dyDescent="0.3">
      <c r="A17" s="3"/>
      <c r="B17" s="3"/>
      <c r="C17" s="3"/>
      <c r="D17" s="14" t="s">
        <v>22</v>
      </c>
      <c r="E17" s="14" t="s">
        <v>29</v>
      </c>
      <c r="F17" s="14" t="s">
        <v>30</v>
      </c>
      <c r="G17" s="14" t="s">
        <v>27</v>
      </c>
      <c r="H17" s="14" t="s">
        <v>31</v>
      </c>
      <c r="I17" s="3">
        <v>9</v>
      </c>
      <c r="J17" s="3"/>
    </row>
    <row r="18" spans="1:10" x14ac:dyDescent="0.3">
      <c r="A18" s="40" t="s">
        <v>44</v>
      </c>
      <c r="B18" s="41"/>
      <c r="C18" s="2">
        <f>SUM(C4:C17)</f>
        <v>480</v>
      </c>
      <c r="D18" s="3"/>
      <c r="E18" s="3"/>
      <c r="F18" s="40" t="s">
        <v>45</v>
      </c>
      <c r="G18" s="41"/>
      <c r="H18" s="41"/>
      <c r="I18" s="2">
        <f>SUM(I4:I17)</f>
        <v>915</v>
      </c>
      <c r="J18" s="3"/>
    </row>
    <row r="20" spans="1:10" x14ac:dyDescent="0.3">
      <c r="D20" s="40" t="s">
        <v>46</v>
      </c>
      <c r="E20" s="42"/>
      <c r="F20" s="18">
        <f>I18/SUM(C18+I18)</f>
        <v>0.65591397849462363</v>
      </c>
    </row>
    <row r="22" spans="1:10" x14ac:dyDescent="0.3">
      <c r="A22" s="45" t="s">
        <v>43</v>
      </c>
      <c r="B22" s="46"/>
      <c r="C22" s="21" t="s">
        <v>8</v>
      </c>
      <c r="D22" s="23"/>
      <c r="E22" s="43" t="s">
        <v>7</v>
      </c>
      <c r="F22" s="43"/>
      <c r="G22" s="43"/>
      <c r="H22" s="43"/>
      <c r="I22" s="21" t="s">
        <v>8</v>
      </c>
      <c r="J22" s="6"/>
    </row>
    <row r="23" spans="1:10" x14ac:dyDescent="0.3">
      <c r="A23" s="2" t="s">
        <v>39</v>
      </c>
      <c r="B23" s="2" t="s">
        <v>6</v>
      </c>
      <c r="C23" s="9" t="s">
        <v>38</v>
      </c>
      <c r="D23" s="2" t="s">
        <v>4</v>
      </c>
      <c r="E23" s="7" t="s">
        <v>5</v>
      </c>
      <c r="F23" s="7" t="s">
        <v>3</v>
      </c>
      <c r="G23" s="7" t="s">
        <v>0</v>
      </c>
      <c r="H23" s="7" t="s">
        <v>1</v>
      </c>
      <c r="I23" s="2" t="s">
        <v>9</v>
      </c>
      <c r="J23" s="3"/>
    </row>
    <row r="24" spans="1:10" x14ac:dyDescent="0.3">
      <c r="A24" s="3">
        <v>1</v>
      </c>
      <c r="B24" s="3">
        <v>1</v>
      </c>
      <c r="C24" s="3">
        <v>27</v>
      </c>
      <c r="D24" s="13" t="s">
        <v>21</v>
      </c>
      <c r="E24" s="14" t="s">
        <v>26</v>
      </c>
      <c r="F24" s="14" t="s">
        <v>25</v>
      </c>
      <c r="G24" s="14" t="s">
        <v>27</v>
      </c>
      <c r="H24" s="14" t="s">
        <v>28</v>
      </c>
      <c r="I24" s="3">
        <v>173</v>
      </c>
      <c r="J24" s="3"/>
    </row>
    <row r="25" spans="1:10" x14ac:dyDescent="0.3">
      <c r="A25" s="3">
        <v>2</v>
      </c>
      <c r="B25" s="3">
        <v>1</v>
      </c>
      <c r="C25" s="3">
        <v>62</v>
      </c>
      <c r="D25" s="13" t="s">
        <v>21</v>
      </c>
      <c r="E25" s="14" t="s">
        <v>26</v>
      </c>
      <c r="F25" s="14" t="s">
        <v>25</v>
      </c>
      <c r="G25" s="14" t="s">
        <v>27</v>
      </c>
      <c r="H25" s="14" t="s">
        <v>28</v>
      </c>
      <c r="I25" s="3">
        <v>84</v>
      </c>
      <c r="J25" s="3"/>
    </row>
    <row r="26" spans="1:10" x14ac:dyDescent="0.3">
      <c r="A26" s="3"/>
      <c r="B26" s="3">
        <v>2</v>
      </c>
      <c r="C26" s="3">
        <v>108</v>
      </c>
      <c r="D26" s="14" t="s">
        <v>22</v>
      </c>
      <c r="E26" s="14" t="s">
        <v>29</v>
      </c>
      <c r="F26" s="14" t="s">
        <v>30</v>
      </c>
      <c r="G26" s="14" t="s">
        <v>27</v>
      </c>
      <c r="H26" s="14" t="s">
        <v>31</v>
      </c>
      <c r="I26" s="3">
        <v>48</v>
      </c>
      <c r="J26" s="3"/>
    </row>
    <row r="27" spans="1:10" x14ac:dyDescent="0.3">
      <c r="A27" s="3">
        <v>3</v>
      </c>
      <c r="B27" s="3">
        <v>1</v>
      </c>
      <c r="C27" s="3">
        <v>210</v>
      </c>
      <c r="D27" s="13" t="s">
        <v>21</v>
      </c>
      <c r="E27" s="14" t="s">
        <v>26</v>
      </c>
      <c r="F27" s="14" t="s">
        <v>25</v>
      </c>
      <c r="G27" s="14" t="s">
        <v>27</v>
      </c>
      <c r="H27" s="14" t="s">
        <v>28</v>
      </c>
      <c r="I27" s="3">
        <v>87</v>
      </c>
      <c r="J27" s="3"/>
    </row>
    <row r="28" spans="1:10" x14ac:dyDescent="0.3">
      <c r="A28" s="3">
        <v>4</v>
      </c>
      <c r="B28" s="3">
        <v>1</v>
      </c>
      <c r="C28" s="3">
        <v>49</v>
      </c>
      <c r="D28" s="13" t="s">
        <v>21</v>
      </c>
      <c r="E28" s="14" t="s">
        <v>26</v>
      </c>
      <c r="F28" s="14" t="s">
        <v>25</v>
      </c>
      <c r="G28" s="14" t="s">
        <v>27</v>
      </c>
      <c r="H28" s="14" t="s">
        <v>28</v>
      </c>
      <c r="I28" s="3">
        <v>71</v>
      </c>
      <c r="J28" s="3"/>
    </row>
    <row r="29" spans="1:10" x14ac:dyDescent="0.3">
      <c r="A29" s="3">
        <v>5</v>
      </c>
      <c r="B29" s="3">
        <v>1</v>
      </c>
      <c r="C29" s="3">
        <v>96</v>
      </c>
      <c r="D29" s="13" t="s">
        <v>21</v>
      </c>
      <c r="E29" s="14" t="s">
        <v>26</v>
      </c>
      <c r="F29" s="14" t="s">
        <v>25</v>
      </c>
      <c r="G29" s="14" t="s">
        <v>27</v>
      </c>
      <c r="H29" s="14" t="s">
        <v>28</v>
      </c>
      <c r="I29" s="3">
        <v>127</v>
      </c>
      <c r="J29" s="3"/>
    </row>
    <row r="30" spans="1:10" x14ac:dyDescent="0.3">
      <c r="A30" s="3"/>
      <c r="B30" s="3"/>
      <c r="C30" s="3"/>
      <c r="D30" s="19" t="s">
        <v>48</v>
      </c>
      <c r="E30" s="19" t="s">
        <v>40</v>
      </c>
      <c r="F30" s="19" t="s">
        <v>30</v>
      </c>
      <c r="G30" s="19" t="s">
        <v>41</v>
      </c>
      <c r="H30" s="19" t="s">
        <v>34</v>
      </c>
      <c r="I30" s="3">
        <v>37</v>
      </c>
      <c r="J30" s="3"/>
    </row>
    <row r="31" spans="1:10" x14ac:dyDescent="0.3">
      <c r="A31" s="3"/>
      <c r="B31" s="3">
        <v>2</v>
      </c>
      <c r="C31" s="3">
        <v>82</v>
      </c>
      <c r="D31" s="13" t="s">
        <v>21</v>
      </c>
      <c r="E31" s="14" t="s">
        <v>26</v>
      </c>
      <c r="F31" s="14" t="s">
        <v>25</v>
      </c>
      <c r="G31" s="14" t="s">
        <v>27</v>
      </c>
      <c r="H31" s="14" t="s">
        <v>28</v>
      </c>
      <c r="I31" s="3">
        <v>52</v>
      </c>
      <c r="J31" s="3"/>
    </row>
    <row r="32" spans="1:10" x14ac:dyDescent="0.3">
      <c r="A32" s="3"/>
      <c r="B32" s="3"/>
      <c r="C32" s="3"/>
      <c r="D32" s="14" t="s">
        <v>22</v>
      </c>
      <c r="E32" s="14" t="s">
        <v>29</v>
      </c>
      <c r="F32" s="14" t="s">
        <v>30</v>
      </c>
      <c r="G32" s="14" t="s">
        <v>27</v>
      </c>
      <c r="H32" s="14" t="s">
        <v>31</v>
      </c>
      <c r="I32" s="3">
        <v>12</v>
      </c>
      <c r="J32" s="3"/>
    </row>
    <row r="33" spans="1:10" x14ac:dyDescent="0.3">
      <c r="A33" s="3">
        <v>6</v>
      </c>
      <c r="B33" s="3">
        <v>1</v>
      </c>
      <c r="C33" s="3">
        <v>66</v>
      </c>
      <c r="D33" s="13" t="s">
        <v>21</v>
      </c>
      <c r="E33" s="14" t="s">
        <v>26</v>
      </c>
      <c r="F33" s="14" t="s">
        <v>25</v>
      </c>
      <c r="G33" s="14" t="s">
        <v>27</v>
      </c>
      <c r="H33" s="14" t="s">
        <v>28</v>
      </c>
      <c r="I33" s="3">
        <v>33</v>
      </c>
      <c r="J33" s="3"/>
    </row>
    <row r="34" spans="1:10" x14ac:dyDescent="0.3">
      <c r="A34" s="40" t="s">
        <v>44</v>
      </c>
      <c r="B34" s="41"/>
      <c r="C34" s="2">
        <f>SUM(C24:C33)</f>
        <v>700</v>
      </c>
      <c r="D34" s="12"/>
      <c r="E34" s="11"/>
      <c r="F34" s="11" t="s">
        <v>45</v>
      </c>
      <c r="G34" s="11"/>
      <c r="H34" s="11"/>
      <c r="I34" s="2">
        <f>SUM(I24:I33)</f>
        <v>724</v>
      </c>
      <c r="J34" s="3"/>
    </row>
    <row r="35" spans="1:10" x14ac:dyDescent="0.3">
      <c r="D35" s="12"/>
      <c r="E35" s="11"/>
      <c r="F35" s="11"/>
      <c r="G35" s="11"/>
      <c r="H35" s="11"/>
    </row>
    <row r="36" spans="1:10" x14ac:dyDescent="0.3">
      <c r="D36" s="40" t="s">
        <v>46</v>
      </c>
      <c r="E36" s="42"/>
      <c r="F36" s="18">
        <f>I34/SUM(C34+I34)</f>
        <v>0.5084269662921348</v>
      </c>
      <c r="G36" s="11"/>
      <c r="H36" s="11"/>
    </row>
    <row r="37" spans="1:10" x14ac:dyDescent="0.3">
      <c r="D37" s="11"/>
      <c r="E37" s="11"/>
      <c r="F37" s="11"/>
      <c r="G37" s="11"/>
      <c r="H37" s="11"/>
    </row>
    <row r="38" spans="1:10" x14ac:dyDescent="0.3">
      <c r="D38" s="11"/>
      <c r="E38" s="11"/>
      <c r="F38" s="11"/>
      <c r="G38" s="11"/>
      <c r="H38" s="11"/>
    </row>
  </sheetData>
  <mergeCells count="10">
    <mergeCell ref="A34:B34"/>
    <mergeCell ref="D36:E36"/>
    <mergeCell ref="E2:H2"/>
    <mergeCell ref="E22:H22"/>
    <mergeCell ref="A1:I1"/>
    <mergeCell ref="A2:B2"/>
    <mergeCell ref="A22:B22"/>
    <mergeCell ref="A18:B18"/>
    <mergeCell ref="F18:H18"/>
    <mergeCell ref="D20:E2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19" workbookViewId="0">
      <selection activeCell="I23" sqref="I23"/>
    </sheetView>
  </sheetViews>
  <sheetFormatPr defaultColWidth="10.875" defaultRowHeight="21" x14ac:dyDescent="0.35"/>
  <cols>
    <col min="1" max="1" width="32.875" style="8" customWidth="1"/>
    <col min="2" max="2" width="16" style="8" customWidth="1"/>
    <col min="3" max="3" width="18.875" style="8" bestFit="1" customWidth="1"/>
    <col min="4" max="4" width="14.5" style="8" bestFit="1" customWidth="1"/>
    <col min="5" max="16384" width="10.875" style="8"/>
  </cols>
  <sheetData>
    <row r="1" spans="1:3" x14ac:dyDescent="0.35">
      <c r="A1" s="47" t="s">
        <v>11</v>
      </c>
      <c r="B1" s="47"/>
      <c r="C1" s="47"/>
    </row>
    <row r="2" spans="1:3" x14ac:dyDescent="0.35">
      <c r="B2" s="2" t="s">
        <v>42</v>
      </c>
      <c r="C2" s="2" t="s">
        <v>43</v>
      </c>
    </row>
    <row r="3" spans="1:3" x14ac:dyDescent="0.35">
      <c r="A3" s="21" t="s">
        <v>4</v>
      </c>
      <c r="B3" s="48" t="s">
        <v>50</v>
      </c>
      <c r="C3" s="49"/>
    </row>
    <row r="4" spans="1:3" x14ac:dyDescent="0.35">
      <c r="A4" s="22" t="s">
        <v>21</v>
      </c>
      <c r="B4" s="25">
        <v>673</v>
      </c>
      <c r="C4" s="25">
        <v>627</v>
      </c>
    </row>
    <row r="5" spans="1:3" x14ac:dyDescent="0.35">
      <c r="A5" s="20" t="s">
        <v>22</v>
      </c>
      <c r="B5" s="25">
        <v>119</v>
      </c>
      <c r="C5" s="25">
        <v>60</v>
      </c>
    </row>
    <row r="6" spans="1:3" x14ac:dyDescent="0.35">
      <c r="A6" s="20" t="s">
        <v>24</v>
      </c>
      <c r="B6" s="25">
        <v>14</v>
      </c>
      <c r="C6" s="25"/>
    </row>
    <row r="7" spans="1:3" x14ac:dyDescent="0.35">
      <c r="A7" s="20" t="s">
        <v>47</v>
      </c>
      <c r="B7" s="24"/>
      <c r="C7" s="25">
        <v>37</v>
      </c>
    </row>
    <row r="8" spans="1:3" x14ac:dyDescent="0.35">
      <c r="A8" s="20" t="s">
        <v>23</v>
      </c>
      <c r="B8" s="25">
        <v>109</v>
      </c>
      <c r="C8" s="25"/>
    </row>
    <row r="9" spans="1:3" x14ac:dyDescent="0.35">
      <c r="A9" s="16" t="s">
        <v>51</v>
      </c>
      <c r="B9" s="2">
        <f>SUM(B4:B8)</f>
        <v>915</v>
      </c>
      <c r="C9" s="2">
        <f>SUM(C4:C8)</f>
        <v>724</v>
      </c>
    </row>
    <row r="10" spans="1:3" x14ac:dyDescent="0.35">
      <c r="A10" s="16"/>
      <c r="B10" s="3"/>
      <c r="C10" s="3"/>
    </row>
    <row r="12" spans="1:3" x14ac:dyDescent="0.35">
      <c r="B12" s="2" t="s">
        <v>42</v>
      </c>
      <c r="C12" s="2" t="s">
        <v>43</v>
      </c>
    </row>
    <row r="13" spans="1:3" x14ac:dyDescent="0.35">
      <c r="A13" s="21" t="s">
        <v>4</v>
      </c>
      <c r="B13" s="48" t="s">
        <v>49</v>
      </c>
      <c r="C13" s="49"/>
    </row>
    <row r="14" spans="1:3" x14ac:dyDescent="0.35">
      <c r="A14" s="22" t="s">
        <v>21</v>
      </c>
      <c r="B14" s="25">
        <f>B4/B9</f>
        <v>0.7355191256830601</v>
      </c>
      <c r="C14" s="25">
        <f>C4/C9</f>
        <v>0.86602209944751385</v>
      </c>
    </row>
    <row r="15" spans="1:3" x14ac:dyDescent="0.35">
      <c r="A15" s="20" t="s">
        <v>22</v>
      </c>
      <c r="B15" s="25">
        <f>B5/B9</f>
        <v>0.13005464480874318</v>
      </c>
      <c r="C15" s="25">
        <f>C5/C9</f>
        <v>8.2872928176795577E-2</v>
      </c>
    </row>
    <row r="16" spans="1:3" x14ac:dyDescent="0.35">
      <c r="A16" s="20" t="s">
        <v>24</v>
      </c>
      <c r="B16" s="25">
        <f>B6/B9</f>
        <v>1.5300546448087432E-2</v>
      </c>
      <c r="C16" s="25"/>
    </row>
    <row r="17" spans="1:3" x14ac:dyDescent="0.35">
      <c r="A17" s="20" t="s">
        <v>47</v>
      </c>
      <c r="B17" s="24"/>
      <c r="C17" s="25">
        <f>C7/C9</f>
        <v>5.1104972375690609E-2</v>
      </c>
    </row>
    <row r="18" spans="1:3" x14ac:dyDescent="0.35">
      <c r="A18" s="20" t="s">
        <v>23</v>
      </c>
      <c r="B18" s="25">
        <f>B8/B9</f>
        <v>0.11912568306010929</v>
      </c>
      <c r="C18" s="25"/>
    </row>
    <row r="19" spans="1:3" x14ac:dyDescent="0.35">
      <c r="A19" s="16" t="s">
        <v>52</v>
      </c>
      <c r="B19" s="26">
        <f>SUM(B14:B18)</f>
        <v>1</v>
      </c>
      <c r="C19" s="26">
        <f>SUM(C14:C18)</f>
        <v>1</v>
      </c>
    </row>
  </sheetData>
  <mergeCells count="3">
    <mergeCell ref="A1:C1"/>
    <mergeCell ref="B3:C3"/>
    <mergeCell ref="B13:C1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16" sqref="K16"/>
    </sheetView>
  </sheetViews>
  <sheetFormatPr defaultColWidth="10.875" defaultRowHeight="18.75" x14ac:dyDescent="0.3"/>
  <cols>
    <col min="1" max="1" width="16.875" style="1" bestFit="1" customWidth="1"/>
    <col min="2" max="2" width="7" style="1" bestFit="1" customWidth="1"/>
    <col min="3" max="3" width="21.5" style="1" bestFit="1" customWidth="1"/>
    <col min="4" max="4" width="15.5" style="1" customWidth="1"/>
    <col min="5" max="5" width="10.875" style="1"/>
    <col min="6" max="6" width="14.625" style="1" bestFit="1" customWidth="1"/>
    <col min="7" max="7" width="11.125" style="1" bestFit="1" customWidth="1"/>
    <col min="8" max="16384" width="10.875" style="1"/>
  </cols>
  <sheetData>
    <row r="1" spans="1:8" ht="21" x14ac:dyDescent="0.35">
      <c r="A1" s="39" t="s">
        <v>55</v>
      </c>
      <c r="B1" s="44"/>
      <c r="C1" s="44"/>
      <c r="D1" s="27"/>
    </row>
    <row r="2" spans="1:8" x14ac:dyDescent="0.3">
      <c r="A2" s="45" t="s">
        <v>42</v>
      </c>
      <c r="B2" s="46"/>
      <c r="C2" s="54" t="s">
        <v>8</v>
      </c>
      <c r="D2" s="55"/>
      <c r="F2" s="50" t="s">
        <v>63</v>
      </c>
      <c r="G2" s="51"/>
    </row>
    <row r="3" spans="1:8" x14ac:dyDescent="0.3">
      <c r="A3" s="2" t="s">
        <v>39</v>
      </c>
      <c r="B3" s="2" t="s">
        <v>6</v>
      </c>
      <c r="C3" s="2" t="s">
        <v>54</v>
      </c>
      <c r="D3" s="2" t="s">
        <v>53</v>
      </c>
      <c r="F3" s="29" t="s">
        <v>58</v>
      </c>
      <c r="G3" s="30">
        <v>915</v>
      </c>
    </row>
    <row r="4" spans="1:8" x14ac:dyDescent="0.3">
      <c r="A4" s="3">
        <v>1</v>
      </c>
      <c r="B4" s="3">
        <v>1</v>
      </c>
      <c r="C4" s="3">
        <v>180</v>
      </c>
      <c r="D4" s="17">
        <v>209</v>
      </c>
      <c r="F4" s="31" t="s">
        <v>57</v>
      </c>
      <c r="G4" s="32">
        <v>152.5</v>
      </c>
    </row>
    <row r="5" spans="1:8" x14ac:dyDescent="0.3">
      <c r="A5" s="3"/>
      <c r="B5" s="3"/>
      <c r="C5" s="3">
        <v>29</v>
      </c>
      <c r="D5" s="28"/>
      <c r="F5" s="31" t="s">
        <v>60</v>
      </c>
      <c r="G5" s="33">
        <v>837225</v>
      </c>
    </row>
    <row r="6" spans="1:8" x14ac:dyDescent="0.3">
      <c r="A6" s="3">
        <v>2</v>
      </c>
      <c r="B6" s="3">
        <v>1</v>
      </c>
      <c r="C6" s="3">
        <v>46</v>
      </c>
      <c r="D6" s="28">
        <v>83</v>
      </c>
      <c r="F6" s="34" t="s">
        <v>59</v>
      </c>
      <c r="G6" s="33">
        <v>154247</v>
      </c>
    </row>
    <row r="7" spans="1:8" x14ac:dyDescent="0.3">
      <c r="A7" s="3"/>
      <c r="B7" s="3"/>
      <c r="C7" s="3">
        <v>37</v>
      </c>
      <c r="D7" s="28"/>
      <c r="F7" s="34" t="s">
        <v>61</v>
      </c>
      <c r="G7" s="35">
        <v>14709.5</v>
      </c>
    </row>
    <row r="8" spans="1:8" x14ac:dyDescent="0.3">
      <c r="A8" s="3">
        <v>3</v>
      </c>
      <c r="B8" s="3">
        <v>1</v>
      </c>
      <c r="C8" s="3">
        <v>117</v>
      </c>
      <c r="D8" s="28">
        <v>196</v>
      </c>
      <c r="F8" s="36" t="s">
        <v>62</v>
      </c>
      <c r="G8" s="37">
        <v>2941.9</v>
      </c>
    </row>
    <row r="9" spans="1:8" x14ac:dyDescent="0.3">
      <c r="A9" s="3"/>
      <c r="B9" s="3">
        <v>2</v>
      </c>
      <c r="C9" s="3">
        <v>65</v>
      </c>
      <c r="D9" s="28"/>
      <c r="F9" s="38"/>
      <c r="G9" s="38"/>
    </row>
    <row r="10" spans="1:8" x14ac:dyDescent="0.3">
      <c r="A10" s="3"/>
      <c r="B10" s="3"/>
      <c r="C10" s="3">
        <v>14</v>
      </c>
      <c r="D10" s="28"/>
    </row>
    <row r="11" spans="1:8" x14ac:dyDescent="0.3">
      <c r="A11" s="3">
        <v>4</v>
      </c>
      <c r="B11" s="3">
        <v>1</v>
      </c>
      <c r="C11" s="3">
        <v>104</v>
      </c>
      <c r="D11" s="28">
        <v>149</v>
      </c>
    </row>
    <row r="12" spans="1:8" x14ac:dyDescent="0.3">
      <c r="A12" s="3"/>
      <c r="B12" s="3">
        <v>2</v>
      </c>
      <c r="C12" s="3">
        <v>45</v>
      </c>
      <c r="D12" s="28"/>
      <c r="F12" s="1" t="s">
        <v>64</v>
      </c>
    </row>
    <row r="13" spans="1:8" x14ac:dyDescent="0.3">
      <c r="A13" s="3">
        <v>5</v>
      </c>
      <c r="B13" s="3">
        <v>1</v>
      </c>
      <c r="C13" s="3">
        <v>78</v>
      </c>
      <c r="D13" s="28">
        <v>186</v>
      </c>
      <c r="F13" s="52" t="s">
        <v>66</v>
      </c>
      <c r="G13" s="53"/>
    </row>
    <row r="14" spans="1:8" x14ac:dyDescent="0.3">
      <c r="A14" s="3"/>
      <c r="B14" s="3"/>
      <c r="C14" s="3">
        <v>44</v>
      </c>
      <c r="D14" s="28"/>
      <c r="F14" s="1" t="s">
        <v>65</v>
      </c>
      <c r="H14" s="11"/>
    </row>
    <row r="15" spans="1:8" x14ac:dyDescent="0.3">
      <c r="A15" s="3"/>
      <c r="B15" s="3">
        <v>2</v>
      </c>
      <c r="C15" s="3">
        <v>64</v>
      </c>
      <c r="D15" s="28"/>
    </row>
    <row r="16" spans="1:8" x14ac:dyDescent="0.3">
      <c r="A16" s="3">
        <v>6</v>
      </c>
      <c r="B16" s="3">
        <v>1</v>
      </c>
      <c r="C16" s="3">
        <v>83</v>
      </c>
      <c r="D16" s="28">
        <v>92</v>
      </c>
    </row>
    <row r="17" spans="1:7" x14ac:dyDescent="0.3">
      <c r="A17" s="3"/>
      <c r="B17" s="3"/>
      <c r="C17" s="3">
        <v>9</v>
      </c>
      <c r="D17" s="10"/>
    </row>
    <row r="18" spans="1:7" x14ac:dyDescent="0.3">
      <c r="C18" s="15" t="s">
        <v>56</v>
      </c>
      <c r="D18" s="2">
        <f>SUM(D4:D17)</f>
        <v>915</v>
      </c>
    </row>
    <row r="21" spans="1:7" x14ac:dyDescent="0.3">
      <c r="A21" s="45" t="s">
        <v>43</v>
      </c>
      <c r="B21" s="46"/>
      <c r="C21" s="54" t="s">
        <v>8</v>
      </c>
      <c r="D21" s="55"/>
      <c r="F21" s="50" t="s">
        <v>63</v>
      </c>
      <c r="G21" s="51"/>
    </row>
    <row r="22" spans="1:7" x14ac:dyDescent="0.3">
      <c r="A22" s="2" t="s">
        <v>39</v>
      </c>
      <c r="B22" s="2" t="s">
        <v>6</v>
      </c>
      <c r="C22" s="2" t="s">
        <v>54</v>
      </c>
      <c r="D22" s="2" t="s">
        <v>53</v>
      </c>
      <c r="F22" s="29" t="s">
        <v>58</v>
      </c>
      <c r="G22" s="30">
        <v>724</v>
      </c>
    </row>
    <row r="23" spans="1:7" x14ac:dyDescent="0.3">
      <c r="A23" s="3">
        <v>1</v>
      </c>
      <c r="B23" s="3">
        <v>1</v>
      </c>
      <c r="C23" s="3">
        <v>173</v>
      </c>
      <c r="D23" s="17">
        <v>173</v>
      </c>
      <c r="F23" s="31" t="s">
        <v>57</v>
      </c>
      <c r="G23" s="32">
        <v>120.7</v>
      </c>
    </row>
    <row r="24" spans="1:7" x14ac:dyDescent="0.3">
      <c r="A24" s="3">
        <v>2</v>
      </c>
      <c r="B24" s="3">
        <v>1</v>
      </c>
      <c r="C24" s="3">
        <v>84</v>
      </c>
      <c r="D24" s="28">
        <v>132</v>
      </c>
      <c r="F24" s="31" t="s">
        <v>60</v>
      </c>
      <c r="G24" s="33">
        <v>524176</v>
      </c>
    </row>
    <row r="25" spans="1:7" x14ac:dyDescent="0.3">
      <c r="A25" s="3"/>
      <c r="B25" s="3">
        <v>2</v>
      </c>
      <c r="C25" s="3">
        <v>48</v>
      </c>
      <c r="D25" s="28"/>
      <c r="F25" s="34" t="s">
        <v>59</v>
      </c>
      <c r="G25" s="33">
        <v>113036</v>
      </c>
    </row>
    <row r="26" spans="1:7" x14ac:dyDescent="0.3">
      <c r="A26" s="3">
        <v>3</v>
      </c>
      <c r="B26" s="3">
        <v>1</v>
      </c>
      <c r="C26" s="3">
        <v>87</v>
      </c>
      <c r="D26" s="28">
        <v>87</v>
      </c>
      <c r="F26" s="34" t="s">
        <v>61</v>
      </c>
      <c r="G26" s="35">
        <v>25673.3</v>
      </c>
    </row>
    <row r="27" spans="1:7" x14ac:dyDescent="0.3">
      <c r="A27" s="3">
        <v>4</v>
      </c>
      <c r="B27" s="3">
        <v>1</v>
      </c>
      <c r="C27" s="3">
        <v>71</v>
      </c>
      <c r="D27" s="28">
        <v>71</v>
      </c>
      <c r="F27" s="36" t="s">
        <v>62</v>
      </c>
      <c r="G27" s="37">
        <v>5134.7</v>
      </c>
    </row>
    <row r="28" spans="1:7" x14ac:dyDescent="0.3">
      <c r="A28" s="3">
        <v>5</v>
      </c>
      <c r="B28" s="3">
        <v>1</v>
      </c>
      <c r="C28" s="3">
        <v>127</v>
      </c>
      <c r="D28" s="28">
        <v>228</v>
      </c>
      <c r="F28" s="38"/>
      <c r="G28" s="38"/>
    </row>
    <row r="29" spans="1:7" x14ac:dyDescent="0.3">
      <c r="A29" s="3"/>
      <c r="B29" s="3"/>
      <c r="C29" s="3">
        <v>37</v>
      </c>
      <c r="D29" s="28"/>
    </row>
    <row r="30" spans="1:7" x14ac:dyDescent="0.3">
      <c r="A30" s="3"/>
      <c r="B30" s="3">
        <v>2</v>
      </c>
      <c r="C30" s="3">
        <v>52</v>
      </c>
      <c r="D30" s="28"/>
    </row>
    <row r="31" spans="1:7" x14ac:dyDescent="0.3">
      <c r="A31" s="3"/>
      <c r="B31" s="3"/>
      <c r="C31" s="3">
        <v>12</v>
      </c>
      <c r="D31" s="28"/>
    </row>
    <row r="32" spans="1:7" x14ac:dyDescent="0.3">
      <c r="A32" s="3">
        <v>6</v>
      </c>
      <c r="B32" s="3">
        <v>1</v>
      </c>
      <c r="C32" s="3">
        <v>33</v>
      </c>
      <c r="D32" s="10">
        <v>33</v>
      </c>
    </row>
    <row r="33" spans="3:4" x14ac:dyDescent="0.3">
      <c r="C33" s="15" t="s">
        <v>56</v>
      </c>
      <c r="D33" s="2">
        <f>SUM(D19:D32)</f>
        <v>724</v>
      </c>
    </row>
  </sheetData>
  <mergeCells count="8">
    <mergeCell ref="F2:G2"/>
    <mergeCell ref="F21:G21"/>
    <mergeCell ref="F13:G13"/>
    <mergeCell ref="A1:C1"/>
    <mergeCell ref="A2:B2"/>
    <mergeCell ref="A21:B21"/>
    <mergeCell ref="C21:D21"/>
    <mergeCell ref="C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1 -Sporocarps</vt:lpstr>
      <vt:lpstr>Table 2 - Colonization</vt:lpstr>
      <vt:lpstr>Table 3 - Composition</vt:lpstr>
      <vt:lpstr>Table 4 - t-test calcs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Faculty</dc:creator>
  <cp:lastModifiedBy>Beck, Christopher</cp:lastModifiedBy>
  <dcterms:created xsi:type="dcterms:W3CDTF">2013-03-02T16:52:18Z</dcterms:created>
  <dcterms:modified xsi:type="dcterms:W3CDTF">2013-11-19T21:09:27Z</dcterms:modified>
</cp:coreProperties>
</file>